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parova\Desktop\Plocha_puvodni\PD\OÚ Kunčina\Kunčina 223\Rozpočty\Výkazy výměr\"/>
    </mc:Choice>
  </mc:AlternateContent>
  <bookViews>
    <workbookView xWindow="0" yWindow="0" windowWidth="25200" windowHeight="119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Položky!$A$1:$G$60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59" i="3"/>
  <c r="BD59" i="3"/>
  <c r="BC59" i="3"/>
  <c r="BB59" i="3"/>
  <c r="BA59" i="3"/>
  <c r="G59" i="3"/>
  <c r="BE58" i="3"/>
  <c r="BD58" i="3"/>
  <c r="BC58" i="3"/>
  <c r="BB58" i="3"/>
  <c r="BA58" i="3"/>
  <c r="G58" i="3"/>
  <c r="BE57" i="3"/>
  <c r="BD57" i="3"/>
  <c r="BC57" i="3"/>
  <c r="BB57" i="3"/>
  <c r="BA57" i="3"/>
  <c r="G57" i="3"/>
  <c r="BE56" i="3"/>
  <c r="BD56" i="3"/>
  <c r="BC56" i="3"/>
  <c r="BB56" i="3"/>
  <c r="BA56" i="3"/>
  <c r="G56" i="3"/>
  <c r="BE55" i="3"/>
  <c r="BE60" i="3" s="1"/>
  <c r="I13" i="2" s="1"/>
  <c r="BD55" i="3"/>
  <c r="BC55" i="3"/>
  <c r="BC60" i="3" s="1"/>
  <c r="G13" i="2" s="1"/>
  <c r="BB55" i="3"/>
  <c r="BA55" i="3"/>
  <c r="BA60" i="3" s="1"/>
  <c r="E13" i="2" s="1"/>
  <c r="G55" i="3"/>
  <c r="B13" i="2"/>
  <c r="A13" i="2"/>
  <c r="BD60" i="3"/>
  <c r="H13" i="2" s="1"/>
  <c r="BB60" i="3"/>
  <c r="F13" i="2" s="1"/>
  <c r="G60" i="3"/>
  <c r="C60" i="3"/>
  <c r="BE52" i="3"/>
  <c r="BD52" i="3"/>
  <c r="BC52" i="3"/>
  <c r="BB52" i="3"/>
  <c r="BA52" i="3"/>
  <c r="G52" i="3"/>
  <c r="BE51" i="3"/>
  <c r="BD51" i="3"/>
  <c r="BC51" i="3"/>
  <c r="BA51" i="3"/>
  <c r="G51" i="3"/>
  <c r="BB51" i="3" s="1"/>
  <c r="BE50" i="3"/>
  <c r="BD50" i="3"/>
  <c r="BC50" i="3"/>
  <c r="BB50" i="3"/>
  <c r="BA50" i="3"/>
  <c r="G50" i="3"/>
  <c r="BE49" i="3"/>
  <c r="BD49" i="3"/>
  <c r="BC49" i="3"/>
  <c r="BA49" i="3"/>
  <c r="G49" i="3"/>
  <c r="BB49" i="3" s="1"/>
  <c r="BE48" i="3"/>
  <c r="BD48" i="3"/>
  <c r="BC48" i="3"/>
  <c r="BB48" i="3"/>
  <c r="BA48" i="3"/>
  <c r="G48" i="3"/>
  <c r="BE47" i="3"/>
  <c r="BD47" i="3"/>
  <c r="BC47" i="3"/>
  <c r="BA47" i="3"/>
  <c r="G47" i="3"/>
  <c r="BB47" i="3" s="1"/>
  <c r="BE46" i="3"/>
  <c r="BD46" i="3"/>
  <c r="BC46" i="3"/>
  <c r="BB46" i="3"/>
  <c r="BA46" i="3"/>
  <c r="G46" i="3"/>
  <c r="BE45" i="3"/>
  <c r="BD45" i="3"/>
  <c r="BC45" i="3"/>
  <c r="BA45" i="3"/>
  <c r="G45" i="3"/>
  <c r="BB45" i="3" s="1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D42" i="3"/>
  <c r="BC42" i="3"/>
  <c r="BB42" i="3"/>
  <c r="BA42" i="3"/>
  <c r="G42" i="3"/>
  <c r="BE41" i="3"/>
  <c r="BD41" i="3"/>
  <c r="BC41" i="3"/>
  <c r="BA41" i="3"/>
  <c r="G41" i="3"/>
  <c r="BB41" i="3" s="1"/>
  <c r="BE40" i="3"/>
  <c r="BD40" i="3"/>
  <c r="BC40" i="3"/>
  <c r="BB40" i="3"/>
  <c r="BA40" i="3"/>
  <c r="G40" i="3"/>
  <c r="BE39" i="3"/>
  <c r="BD39" i="3"/>
  <c r="BC39" i="3"/>
  <c r="BA39" i="3"/>
  <c r="G39" i="3"/>
  <c r="BB39" i="3" s="1"/>
  <c r="BE38" i="3"/>
  <c r="BD38" i="3"/>
  <c r="BC38" i="3"/>
  <c r="BB38" i="3"/>
  <c r="BA38" i="3"/>
  <c r="G38" i="3"/>
  <c r="BE37" i="3"/>
  <c r="BD37" i="3"/>
  <c r="BC37" i="3"/>
  <c r="BA37" i="3"/>
  <c r="G37" i="3"/>
  <c r="BB37" i="3" s="1"/>
  <c r="BB53" i="3" s="1"/>
  <c r="F12" i="2" s="1"/>
  <c r="BE36" i="3"/>
  <c r="BE53" i="3" s="1"/>
  <c r="I12" i="2" s="1"/>
  <c r="BD36" i="3"/>
  <c r="BC36" i="3"/>
  <c r="BC53" i="3" s="1"/>
  <c r="G12" i="2" s="1"/>
  <c r="BB36" i="3"/>
  <c r="BA36" i="3"/>
  <c r="BA53" i="3" s="1"/>
  <c r="E12" i="2" s="1"/>
  <c r="G36" i="3"/>
  <c r="B12" i="2"/>
  <c r="A12" i="2"/>
  <c r="BD53" i="3"/>
  <c r="H12" i="2" s="1"/>
  <c r="G53" i="3"/>
  <c r="C53" i="3"/>
  <c r="BE33" i="3"/>
  <c r="BE34" i="3" s="1"/>
  <c r="I11" i="2" s="1"/>
  <c r="BD33" i="3"/>
  <c r="BC33" i="3"/>
  <c r="BC34" i="3" s="1"/>
  <c r="G11" i="2" s="1"/>
  <c r="BB33" i="3"/>
  <c r="BA33" i="3"/>
  <c r="BA34" i="3" s="1"/>
  <c r="E11" i="2" s="1"/>
  <c r="G33" i="3"/>
  <c r="B11" i="2"/>
  <c r="A11" i="2"/>
  <c r="BD34" i="3"/>
  <c r="H11" i="2" s="1"/>
  <c r="BB34" i="3"/>
  <c r="F11" i="2" s="1"/>
  <c r="G34" i="3"/>
  <c r="C34" i="3"/>
  <c r="BE30" i="3"/>
  <c r="BD30" i="3"/>
  <c r="BC30" i="3"/>
  <c r="BB30" i="3"/>
  <c r="BA30" i="3"/>
  <c r="G30" i="3"/>
  <c r="BE29" i="3"/>
  <c r="BD29" i="3"/>
  <c r="BC29" i="3"/>
  <c r="BB29" i="3"/>
  <c r="BA29" i="3"/>
  <c r="G29" i="3"/>
  <c r="BE28" i="3"/>
  <c r="BD28" i="3"/>
  <c r="BC28" i="3"/>
  <c r="BB28" i="3"/>
  <c r="BA28" i="3"/>
  <c r="G28" i="3"/>
  <c r="BE27" i="3"/>
  <c r="BD27" i="3"/>
  <c r="BC27" i="3"/>
  <c r="BB27" i="3"/>
  <c r="BA27" i="3"/>
  <c r="G27" i="3"/>
  <c r="BE26" i="3"/>
  <c r="BD26" i="3"/>
  <c r="BC26" i="3"/>
  <c r="BB26" i="3"/>
  <c r="BA26" i="3"/>
  <c r="G26" i="3"/>
  <c r="BE25" i="3"/>
  <c r="BD25" i="3"/>
  <c r="BC25" i="3"/>
  <c r="BB25" i="3"/>
  <c r="BA25" i="3"/>
  <c r="G25" i="3"/>
  <c r="BE24" i="3"/>
  <c r="BD24" i="3"/>
  <c r="BC24" i="3"/>
  <c r="BB24" i="3"/>
  <c r="BA24" i="3"/>
  <c r="G24" i="3"/>
  <c r="BE23" i="3"/>
  <c r="BE31" i="3" s="1"/>
  <c r="I10" i="2" s="1"/>
  <c r="BD23" i="3"/>
  <c r="BD31" i="3" s="1"/>
  <c r="H10" i="2" s="1"/>
  <c r="BC23" i="3"/>
  <c r="BC31" i="3" s="1"/>
  <c r="G10" i="2" s="1"/>
  <c r="BB23" i="3"/>
  <c r="BA23" i="3"/>
  <c r="BA31" i="3" s="1"/>
  <c r="E10" i="2" s="1"/>
  <c r="G23" i="3"/>
  <c r="G31" i="3" s="1"/>
  <c r="B10" i="2"/>
  <c r="A10" i="2"/>
  <c r="BB31" i="3"/>
  <c r="F10" i="2" s="1"/>
  <c r="C31" i="3"/>
  <c r="BE20" i="3"/>
  <c r="BE21" i="3" s="1"/>
  <c r="I9" i="2" s="1"/>
  <c r="BD20" i="3"/>
  <c r="BC20" i="3"/>
  <c r="BB20" i="3"/>
  <c r="BA20" i="3"/>
  <c r="BA21" i="3" s="1"/>
  <c r="E9" i="2" s="1"/>
  <c r="G20" i="3"/>
  <c r="G21" i="3" s="1"/>
  <c r="G9" i="2"/>
  <c r="B9" i="2"/>
  <c r="A9" i="2"/>
  <c r="BD21" i="3"/>
  <c r="H9" i="2" s="1"/>
  <c r="BC21" i="3"/>
  <c r="BB21" i="3"/>
  <c r="F9" i="2" s="1"/>
  <c r="C21" i="3"/>
  <c r="BE17" i="3"/>
  <c r="BE18" i="3" s="1"/>
  <c r="I8" i="2" s="1"/>
  <c r="BD17" i="3"/>
  <c r="BC17" i="3"/>
  <c r="BB17" i="3"/>
  <c r="BA17" i="3"/>
  <c r="BA18" i="3" s="1"/>
  <c r="E8" i="2" s="1"/>
  <c r="G17" i="3"/>
  <c r="G8" i="2"/>
  <c r="B8" i="2"/>
  <c r="A8" i="2"/>
  <c r="BD18" i="3"/>
  <c r="H8" i="2" s="1"/>
  <c r="BC18" i="3"/>
  <c r="BB18" i="3"/>
  <c r="F8" i="2" s="1"/>
  <c r="G18" i="3"/>
  <c r="C18" i="3"/>
  <c r="BE14" i="3"/>
  <c r="BD14" i="3"/>
  <c r="BC14" i="3"/>
  <c r="BB14" i="3"/>
  <c r="BA14" i="3"/>
  <c r="G14" i="3"/>
  <c r="BE13" i="3"/>
  <c r="BD13" i="3"/>
  <c r="BC13" i="3"/>
  <c r="BB13" i="3"/>
  <c r="G13" i="3"/>
  <c r="BA13" i="3" s="1"/>
  <c r="BE12" i="3"/>
  <c r="BD12" i="3"/>
  <c r="BC12" i="3"/>
  <c r="BB12" i="3"/>
  <c r="BA12" i="3"/>
  <c r="G12" i="3"/>
  <c r="BE11" i="3"/>
  <c r="BD11" i="3"/>
  <c r="BC11" i="3"/>
  <c r="BB11" i="3"/>
  <c r="G11" i="3"/>
  <c r="BA11" i="3" s="1"/>
  <c r="BE10" i="3"/>
  <c r="BD10" i="3"/>
  <c r="BC10" i="3"/>
  <c r="BB10" i="3"/>
  <c r="BA10" i="3"/>
  <c r="G10" i="3"/>
  <c r="BE9" i="3"/>
  <c r="BD9" i="3"/>
  <c r="BC9" i="3"/>
  <c r="BC15" i="3" s="1"/>
  <c r="G7" i="2" s="1"/>
  <c r="BB9" i="3"/>
  <c r="G9" i="3"/>
  <c r="BA9" i="3" s="1"/>
  <c r="BE8" i="3"/>
  <c r="BE15" i="3" s="1"/>
  <c r="I7" i="2" s="1"/>
  <c r="I14" i="2" s="1"/>
  <c r="C21" i="1" s="1"/>
  <c r="BD8" i="3"/>
  <c r="BC8" i="3"/>
  <c r="BB8" i="3"/>
  <c r="BA8" i="3"/>
  <c r="G8" i="3"/>
  <c r="B7" i="2"/>
  <c r="A7" i="2"/>
  <c r="BD15" i="3"/>
  <c r="H7" i="2" s="1"/>
  <c r="H14" i="2" s="1"/>
  <c r="C17" i="1" s="1"/>
  <c r="BB15" i="3"/>
  <c r="F7" i="2" s="1"/>
  <c r="G15" i="3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F14" i="2" l="1"/>
  <c r="C16" i="1" s="1"/>
  <c r="G14" i="2"/>
  <c r="C18" i="1" s="1"/>
  <c r="BA15" i="3"/>
  <c r="E7" i="2" s="1"/>
  <c r="E14" i="2" s="1"/>
  <c r="G25" i="2" l="1"/>
  <c r="I25" i="2" s="1"/>
  <c r="G21" i="1" s="1"/>
  <c r="G23" i="2"/>
  <c r="I23" i="2" s="1"/>
  <c r="G19" i="1" s="1"/>
  <c r="G21" i="2"/>
  <c r="I21" i="2" s="1"/>
  <c r="G17" i="1" s="1"/>
  <c r="G19" i="2"/>
  <c r="I19" i="2" s="1"/>
  <c r="G26" i="2"/>
  <c r="I26" i="2" s="1"/>
  <c r="G22" i="2"/>
  <c r="I22" i="2" s="1"/>
  <c r="G18" i="1" s="1"/>
  <c r="G20" i="2"/>
  <c r="I20" i="2" s="1"/>
  <c r="G16" i="1" s="1"/>
  <c r="C15" i="1"/>
  <c r="C19" i="1" s="1"/>
  <c r="C22" i="1" s="1"/>
  <c r="G24" i="2"/>
  <c r="I24" i="2" s="1"/>
  <c r="G20" i="1" s="1"/>
  <c r="H2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<sst xmlns="http://schemas.openxmlformats.org/spreadsheetml/2006/main" count="258" uniqueCount="187">
  <si>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</si>
  <si>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</si>
  <si>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</si>
  <si>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</si>
  <si>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</si>
  <si>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</si>
  <si>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</si>
  <si>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</si>
  <si>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</si>
  <si>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</si>
  <si>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</si>
  <si>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</si>
  <si>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</si>
  <si>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</si>
  <si>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</si>
  <si>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</si>
  <si>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</si>
  <si>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</si>
  <si>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</si>
  <si>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</si>
  <si>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</si>
  <si>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</si>
  <si>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</si>
  <si>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</si>
  <si>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</si>
  <si>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</si>
  <si>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</si>
  <si>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</si>
  <si>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</si>
  <si>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</si>
  <si>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</si>
  <si>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</si>
  <si>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</si>
  <si>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</si>
  <si>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</si>
  <si>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</si>
  <si>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</si>
  <si>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</si>
  <si>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</si>
  <si>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</si>
  <si>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</si>
  <si>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</si>
  <si>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</si>
  <si>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</si>
  <si>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</si>
  <si>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</si>
  <si>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</si>
  <si>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</si>
  <si>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</si>
  <si>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</si>
  <si>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</si>
  <si>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</si>
  <si>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</si>
  <si>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</si>
  <si>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</si>
  <si>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</si>
  <si>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</si>
  <si>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</si>
  <si>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</si>
  <si>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</si>
  <si>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</si>
  <si>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</si>
  <si>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</si>
  <si>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</si>
  <si>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</si>
  <si>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</si>
  <si>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</si>
  <si>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</si>
  <si>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</si>
  <si>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</si>
  <si>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</si>
  <si>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</si>
  <si>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</si>
  <si>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</si>
  <si>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</si>
  <si>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</si>
  <si>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</si>
  <si>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</si>
  <si>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</si>
  <si>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20171228</t>
  </si>
  <si>
    <t>Stavební úpravy 5 BJ, Kunčina 223</t>
  </si>
  <si>
    <t>03</t>
  </si>
  <si>
    <t>Vnitřní kanalizace</t>
  </si>
  <si>
    <t>Vnitřní kanalizace                               n</t>
  </si>
  <si>
    <t>139601101R00</t>
  </si>
  <si>
    <t xml:space="preserve">Ruční výkop jam, rýh a šachet v hornině tř. 1 - 2 </t>
  </si>
  <si>
    <t>m3</t>
  </si>
  <si>
    <t>162201204R00</t>
  </si>
  <si>
    <t xml:space="preserve">Vodorovné přemíst. výkopku, kbelík hor.1-4, do 10m </t>
  </si>
  <si>
    <t>162201211R00</t>
  </si>
  <si>
    <t xml:space="preserve">Příplatek za dalš.10 m, kbelík, výkopek z hor.1- 4 </t>
  </si>
  <si>
    <t>162701105R00</t>
  </si>
  <si>
    <t xml:space="preserve">Vodorovné přemístění výkopku z hor.1-4 do 10000 m </t>
  </si>
  <si>
    <t>167111000U00</t>
  </si>
  <si>
    <t xml:space="preserve">Naložení výkopku ručně z hor tř.1-4 </t>
  </si>
  <si>
    <t>171201201R00</t>
  </si>
  <si>
    <t xml:space="preserve">Uložení sypaniny na skládku </t>
  </si>
  <si>
    <t>175101101R00</t>
  </si>
  <si>
    <t xml:space="preserve">Obsyp potrubí bez prohození sypaniny </t>
  </si>
  <si>
    <t>3</t>
  </si>
  <si>
    <t>Svislé a kompletní konstrukce</t>
  </si>
  <si>
    <t>310217861R00</t>
  </si>
  <si>
    <t>Zatěsnění otvorů ve zdivu kamenem ve zdi tl.60 cm prostup pro kanalizaci</t>
  </si>
  <si>
    <t>kus</t>
  </si>
  <si>
    <t>87</t>
  </si>
  <si>
    <t>Potrubí z trub z plastických hmot</t>
  </si>
  <si>
    <t>06</t>
  </si>
  <si>
    <t xml:space="preserve">Prostup vč.chráničky </t>
  </si>
  <si>
    <t>97</t>
  </si>
  <si>
    <t>Prorážení otvorů</t>
  </si>
  <si>
    <t>971026461R00</t>
  </si>
  <si>
    <t>Vybourání otv. zeď kam. pl. 0,25 m2, tl. 60 cm, MC prostup v obvodové zdi</t>
  </si>
  <si>
    <t>971033231R00</t>
  </si>
  <si>
    <t xml:space="preserve">Vybourání otv. zeď cihel. 0,0225 m2, tl. 15cm, MVC </t>
  </si>
  <si>
    <t>971033351R00</t>
  </si>
  <si>
    <t xml:space="preserve">Vybourání otv. zeď cihel. pl.0,09 m2, tl.45cm, MVC </t>
  </si>
  <si>
    <t>972033141R00</t>
  </si>
  <si>
    <t xml:space="preserve">Vybourání otvorů cih. klenba 0,0225 m2, tl. 15 cm </t>
  </si>
  <si>
    <t>974031142R00</t>
  </si>
  <si>
    <t xml:space="preserve">Vysekání rýh ve zdi cihelné 7 x 7 cm </t>
  </si>
  <si>
    <t>m</t>
  </si>
  <si>
    <t>974031164R00</t>
  </si>
  <si>
    <t xml:space="preserve">Vysekání rýh ve zdi cihelné 15 x 15 cm </t>
  </si>
  <si>
    <t>974031253R00</t>
  </si>
  <si>
    <t xml:space="preserve">Vysekání rýh zeď cihelná u stropu 10 x 10 cm </t>
  </si>
  <si>
    <t>974031264R00</t>
  </si>
  <si>
    <t xml:space="preserve">Vysekání rýh zeď cihelná u stropu 15 x 15 cm </t>
  </si>
  <si>
    <t>99</t>
  </si>
  <si>
    <t>Staveništní přesun hmot</t>
  </si>
  <si>
    <t>999281111R00</t>
  </si>
  <si>
    <t xml:space="preserve">Přesun hmot pro opravy a údržbu do výšky 25 m </t>
  </si>
  <si>
    <t>t</t>
  </si>
  <si>
    <t>721</t>
  </si>
  <si>
    <t>721110806R00</t>
  </si>
  <si>
    <t>Demontáž potrubí z kamenina,beton trub vnitřní kan odhad do DN150</t>
  </si>
  <si>
    <t>721171109RZ1</t>
  </si>
  <si>
    <t>Potrubí z plastu odpadní hrdlové d 110 mm zednické výpomoci</t>
  </si>
  <si>
    <t>721176103R00</t>
  </si>
  <si>
    <t xml:space="preserve">Potrubí HT připojovací DN 50 x 1,8 mm </t>
  </si>
  <si>
    <t>721176104R00</t>
  </si>
  <si>
    <t xml:space="preserve">Potrubí HT připojovací DN 70 x 1,9 mm </t>
  </si>
  <si>
    <t>721176105R00</t>
  </si>
  <si>
    <t xml:space="preserve">Potrubí HT připojovací DN 100 x 2,7 mm </t>
  </si>
  <si>
    <t>721176114R00</t>
  </si>
  <si>
    <t xml:space="preserve">Potrubí HT odpadní svislé DN 70 x 1,9 mm </t>
  </si>
  <si>
    <t>721176115R00</t>
  </si>
  <si>
    <t xml:space="preserve">Potrubí HT odpadní svislé DN 100 x 2,7 mm </t>
  </si>
  <si>
    <t>721176222R00</t>
  </si>
  <si>
    <t xml:space="preserve">Potrubí KG svodné (ležaté) v zemi DN 100 x 3,2 mm </t>
  </si>
  <si>
    <t>721176224R00</t>
  </si>
  <si>
    <t xml:space="preserve">Potrubí KG svodné (ležaté) v zemi DN 150 x 4,0 mm </t>
  </si>
  <si>
    <t>721194105R00</t>
  </si>
  <si>
    <t xml:space="preserve">Vyvedení odpadních výpustek D 50 x 1,8 </t>
  </si>
  <si>
    <t>721194105RM1</t>
  </si>
  <si>
    <t>Vyvedení odpadních výpustek D 50 x 1,8 včetně podomítkové zápachové uzávěrky HL 404.1</t>
  </si>
  <si>
    <t>721194109R00</t>
  </si>
  <si>
    <t xml:space="preserve">Vyvedení odpadních výpustek D 110 x 2,3 </t>
  </si>
  <si>
    <t>721223440RT1</t>
  </si>
  <si>
    <t>Uzávěrka HL71 zápachová sklepní DN 100, mřížka 170 x 240 mm, plast</t>
  </si>
  <si>
    <t>721242111R00</t>
  </si>
  <si>
    <t xml:space="preserve">Lapač střešních splavenin PP HL660 DN 100,125 </t>
  </si>
  <si>
    <t>721273171U00</t>
  </si>
  <si>
    <t xml:space="preserve">Přivzdušňovací ventil </t>
  </si>
  <si>
    <t>721290111R00</t>
  </si>
  <si>
    <t xml:space="preserve">Zkouška těsnosti kanalizace vodou </t>
  </si>
  <si>
    <t>998721101R00</t>
  </si>
  <si>
    <t xml:space="preserve">Přesun hmot pro vnitřní kanalizaci, výšky do 6 m </t>
  </si>
  <si>
    <t>D96</t>
  </si>
  <si>
    <t>Přesuny suti a vybouraných hmot</t>
  </si>
  <si>
    <t>979082111R00</t>
  </si>
  <si>
    <t xml:space="preserve">Vnitrostaveništní doprava suti do 10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</si>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</sst>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03</v>
      </c>
      <c r="D2" s="5" t="str">
        <f>Rekapitulace!G2</f>
        <v>Vnitřní kanalizace                               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81</v>
      </c>
      <c r="B5" s="18"/>
      <c r="C5" s="19" t="s">
        <v>82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79</v>
      </c>
      <c r="B7" s="25"/>
      <c r="C7" s="26" t="s">
        <v>80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20171228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 x14ac:dyDescent="0.2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20171228 Stavební úpravy 5 BJ, Kunčina 223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03 Vnitřní kanalizace</v>
      </c>
      <c r="D2" s="119"/>
      <c r="E2" s="120"/>
      <c r="F2" s="119"/>
      <c r="G2" s="121" t="s">
        <v>83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19" t="str">
        <f>Položky!B7</f>
        <v>1</v>
      </c>
      <c r="B7" s="133" t="str">
        <f>Položky!C7</f>
        <v>Zemní práce</v>
      </c>
      <c r="C7" s="69"/>
      <c r="D7" s="134"/>
      <c r="E7" s="220">
        <f>Položky!BA15</f>
        <v>0</v>
      </c>
      <c r="F7" s="221">
        <f>Položky!BB15</f>
        <v>0</v>
      </c>
      <c r="G7" s="221">
        <f>Položky!BC15</f>
        <v>0</v>
      </c>
      <c r="H7" s="221">
        <f>Položky!BD15</f>
        <v>0</v>
      </c>
      <c r="I7" s="222">
        <f>Položky!BE15</f>
        <v>0</v>
      </c>
    </row>
    <row r="8" spans="1:57" s="37" customFormat="1" x14ac:dyDescent="0.2">
      <c r="A8" s="219" t="str">
        <f>Položky!B16</f>
        <v>3</v>
      </c>
      <c r="B8" s="133" t="str">
        <f>Položky!C16</f>
        <v>Svislé a kompletní konstrukce</v>
      </c>
      <c r="C8" s="69"/>
      <c r="D8" s="134"/>
      <c r="E8" s="220">
        <f>Položky!BA18</f>
        <v>0</v>
      </c>
      <c r="F8" s="221">
        <f>Položky!BB18</f>
        <v>0</v>
      </c>
      <c r="G8" s="221">
        <f>Položky!BC18</f>
        <v>0</v>
      </c>
      <c r="H8" s="221">
        <f>Položky!BD18</f>
        <v>0</v>
      </c>
      <c r="I8" s="222">
        <f>Položky!BE18</f>
        <v>0</v>
      </c>
    </row>
    <row r="9" spans="1:57" s="37" customFormat="1" x14ac:dyDescent="0.2">
      <c r="A9" s="219" t="str">
        <f>Položky!B19</f>
        <v>87</v>
      </c>
      <c r="B9" s="133" t="str">
        <f>Položky!C19</f>
        <v>Potrubí z trub z plastických hmot</v>
      </c>
      <c r="C9" s="69"/>
      <c r="D9" s="134"/>
      <c r="E9" s="220">
        <f>Položky!BA21</f>
        <v>0</v>
      </c>
      <c r="F9" s="221">
        <f>Položky!BB21</f>
        <v>0</v>
      </c>
      <c r="G9" s="221">
        <f>Položky!BC21</f>
        <v>0</v>
      </c>
      <c r="H9" s="221">
        <f>Položky!BD21</f>
        <v>0</v>
      </c>
      <c r="I9" s="222">
        <f>Položky!BE21</f>
        <v>0</v>
      </c>
    </row>
    <row r="10" spans="1:57" s="37" customFormat="1" x14ac:dyDescent="0.2">
      <c r="A10" s="219" t="str">
        <f>Položky!B22</f>
        <v>97</v>
      </c>
      <c r="B10" s="133" t="str">
        <f>Položky!C22</f>
        <v>Prorážení otvorů</v>
      </c>
      <c r="C10" s="69"/>
      <c r="D10" s="134"/>
      <c r="E10" s="220">
        <f>Položky!BA31</f>
        <v>0</v>
      </c>
      <c r="F10" s="221">
        <f>Položky!BB31</f>
        <v>0</v>
      </c>
      <c r="G10" s="221">
        <f>Položky!BC31</f>
        <v>0</v>
      </c>
      <c r="H10" s="221">
        <f>Položky!BD31</f>
        <v>0</v>
      </c>
      <c r="I10" s="222">
        <f>Položky!BE31</f>
        <v>0</v>
      </c>
    </row>
    <row r="11" spans="1:57" s="37" customFormat="1" x14ac:dyDescent="0.2">
      <c r="A11" s="219" t="str">
        <f>Položky!B32</f>
        <v>99</v>
      </c>
      <c r="B11" s="133" t="str">
        <f>Položky!C32</f>
        <v>Staveništní přesun hmot</v>
      </c>
      <c r="C11" s="69"/>
      <c r="D11" s="134"/>
      <c r="E11" s="220">
        <f>Položky!BA34</f>
        <v>0</v>
      </c>
      <c r="F11" s="221">
        <f>Položky!BB34</f>
        <v>0</v>
      </c>
      <c r="G11" s="221">
        <f>Položky!BC34</f>
        <v>0</v>
      </c>
      <c r="H11" s="221">
        <f>Položky!BD34</f>
        <v>0</v>
      </c>
      <c r="I11" s="222">
        <f>Položky!BE34</f>
        <v>0</v>
      </c>
    </row>
    <row r="12" spans="1:57" s="37" customFormat="1" x14ac:dyDescent="0.2">
      <c r="A12" s="219" t="str">
        <f>Položky!B35</f>
        <v>721</v>
      </c>
      <c r="B12" s="133" t="str">
        <f>Položky!C35</f>
        <v>Vnitřní kanalizace</v>
      </c>
      <c r="C12" s="69"/>
      <c r="D12" s="134"/>
      <c r="E12" s="220">
        <f>Položky!BA53</f>
        <v>0</v>
      </c>
      <c r="F12" s="221">
        <f>Položky!BB53</f>
        <v>0</v>
      </c>
      <c r="G12" s="221">
        <f>Položky!BC53</f>
        <v>0</v>
      </c>
      <c r="H12" s="221">
        <f>Položky!BD53</f>
        <v>0</v>
      </c>
      <c r="I12" s="222">
        <f>Položky!BE53</f>
        <v>0</v>
      </c>
    </row>
    <row r="13" spans="1:57" s="37" customFormat="1" ht="13.5" thickBot="1" x14ac:dyDescent="0.25">
      <c r="A13" s="219" t="str">
        <f>Položky!B54</f>
        <v>D96</v>
      </c>
      <c r="B13" s="133" t="str">
        <f>Položky!C54</f>
        <v>Přesuny suti a vybouraných hmot</v>
      </c>
      <c r="C13" s="69"/>
      <c r="D13" s="134"/>
      <c r="E13" s="220">
        <f>Položky!BA60</f>
        <v>0</v>
      </c>
      <c r="F13" s="221">
        <f>Položky!BB60</f>
        <v>0</v>
      </c>
      <c r="G13" s="221">
        <f>Položky!BC60</f>
        <v>0</v>
      </c>
      <c r="H13" s="221">
        <f>Položky!BD60</f>
        <v>0</v>
      </c>
      <c r="I13" s="222">
        <f>Položky!BE60</f>
        <v>0</v>
      </c>
    </row>
    <row r="14" spans="1:57" s="141" customFormat="1" ht="13.5" thickBot="1" x14ac:dyDescent="0.25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 x14ac:dyDescent="0.25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 x14ac:dyDescent="0.25">
      <c r="A17" s="82"/>
      <c r="B17" s="82"/>
      <c r="C17" s="82"/>
      <c r="D17" s="82"/>
      <c r="E17" s="82"/>
      <c r="F17" s="82"/>
      <c r="G17" s="82"/>
      <c r="H17" s="82"/>
      <c r="I17" s="82"/>
    </row>
    <row r="18" spans="1:53" x14ac:dyDescent="0.2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 x14ac:dyDescent="0.2">
      <c r="A19" s="67" t="s">
        <v>179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 x14ac:dyDescent="0.2">
      <c r="A20" s="67" t="s">
        <v>180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 x14ac:dyDescent="0.2">
      <c r="A21" s="67" t="s">
        <v>181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 x14ac:dyDescent="0.2">
      <c r="A22" s="67" t="s">
        <v>182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 x14ac:dyDescent="0.2">
      <c r="A23" s="67" t="s">
        <v>183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 x14ac:dyDescent="0.2">
      <c r="A24" s="67" t="s">
        <v>184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 x14ac:dyDescent="0.2">
      <c r="A25" s="67" t="s">
        <v>185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x14ac:dyDescent="0.2">
      <c r="A26" s="67" t="s">
        <v>186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 x14ac:dyDescent="0.25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 x14ac:dyDescent="0.2">
      <c r="B29" s="141"/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3"/>
  <sheetViews>
    <sheetView showGridLines="0" showZeros="0" zoomScaleNormal="100" workbookViewId="0">
      <selection activeCell="A60" sqref="A60:IV62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3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20171228 Stavební úpravy 5 BJ, Kunčina 223</v>
      </c>
      <c r="D3" s="172"/>
      <c r="E3" s="173" t="s">
        <v>64</v>
      </c>
      <c r="F3" s="174" t="str">
        <f>Rekapitulace!H1</f>
        <v>03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03 Vnitřní kanalizace</v>
      </c>
      <c r="D4" s="177"/>
      <c r="E4" s="178" t="str">
        <f>Rekapitulace!G2</f>
        <v>Vnitřní kanalizace                               n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2.52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x14ac:dyDescent="0.2">
      <c r="A9" s="196">
        <v>2</v>
      </c>
      <c r="B9" s="197" t="s">
        <v>87</v>
      </c>
      <c r="C9" s="198" t="s">
        <v>88</v>
      </c>
      <c r="D9" s="199" t="s">
        <v>86</v>
      </c>
      <c r="E9" s="200">
        <v>1.2022999999999999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1</v>
      </c>
      <c r="AC9" s="167">
        <v>1</v>
      </c>
      <c r="AZ9" s="167">
        <v>1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1</v>
      </c>
      <c r="CZ9" s="167">
        <v>0</v>
      </c>
    </row>
    <row r="10" spans="1:104" x14ac:dyDescent="0.2">
      <c r="A10" s="196">
        <v>3</v>
      </c>
      <c r="B10" s="197" t="s">
        <v>89</v>
      </c>
      <c r="C10" s="198" t="s">
        <v>90</v>
      </c>
      <c r="D10" s="199" t="s">
        <v>86</v>
      </c>
      <c r="E10" s="200">
        <v>2.4045999999999998</v>
      </c>
      <c r="F10" s="200">
        <v>0</v>
      </c>
      <c r="G10" s="201">
        <f>E10*F10</f>
        <v>0</v>
      </c>
      <c r="O10" s="195">
        <v>2</v>
      </c>
      <c r="AA10" s="167">
        <v>1</v>
      </c>
      <c r="AB10" s="167">
        <v>1</v>
      </c>
      <c r="AC10" s="167">
        <v>1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</v>
      </c>
      <c r="CB10" s="202">
        <v>1</v>
      </c>
      <c r="CZ10" s="167">
        <v>0</v>
      </c>
    </row>
    <row r="11" spans="1:104" x14ac:dyDescent="0.2">
      <c r="A11" s="196">
        <v>4</v>
      </c>
      <c r="B11" s="197" t="s">
        <v>91</v>
      </c>
      <c r="C11" s="198" t="s">
        <v>92</v>
      </c>
      <c r="D11" s="199" t="s">
        <v>86</v>
      </c>
      <c r="E11" s="200">
        <v>1.2022999999999999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196">
        <v>5</v>
      </c>
      <c r="B12" s="197" t="s">
        <v>93</v>
      </c>
      <c r="C12" s="198" t="s">
        <v>94</v>
      </c>
      <c r="D12" s="199" t="s">
        <v>86</v>
      </c>
      <c r="E12" s="200">
        <v>1.2022999999999999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196">
        <v>6</v>
      </c>
      <c r="B13" s="197" t="s">
        <v>95</v>
      </c>
      <c r="C13" s="198" t="s">
        <v>96</v>
      </c>
      <c r="D13" s="199" t="s">
        <v>86</v>
      </c>
      <c r="E13" s="200">
        <v>1.2022999999999999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1</v>
      </c>
      <c r="AC13" s="167">
        <v>1</v>
      </c>
      <c r="AZ13" s="167">
        <v>1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1</v>
      </c>
      <c r="CZ13" s="167">
        <v>0</v>
      </c>
    </row>
    <row r="14" spans="1:104" x14ac:dyDescent="0.2">
      <c r="A14" s="196">
        <v>7</v>
      </c>
      <c r="B14" s="197" t="s">
        <v>97</v>
      </c>
      <c r="C14" s="198" t="s">
        <v>98</v>
      </c>
      <c r="D14" s="199" t="s">
        <v>86</v>
      </c>
      <c r="E14" s="200">
        <v>1.3177000000000001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0</v>
      </c>
    </row>
    <row r="15" spans="1:104" x14ac:dyDescent="0.2">
      <c r="A15" s="203"/>
      <c r="B15" s="204" t="s">
        <v>76</v>
      </c>
      <c r="C15" s="205" t="str">
        <f>CONCATENATE(B7," ",C7)</f>
        <v>1 Zemní práce</v>
      </c>
      <c r="D15" s="206"/>
      <c r="E15" s="207"/>
      <c r="F15" s="208"/>
      <c r="G15" s="209">
        <f>SUM(G7:G14)</f>
        <v>0</v>
      </c>
      <c r="O15" s="195">
        <v>4</v>
      </c>
      <c r="BA15" s="210">
        <f>SUM(BA7:BA14)</f>
        <v>0</v>
      </c>
      <c r="BB15" s="210">
        <f>SUM(BB7:BB14)</f>
        <v>0</v>
      </c>
      <c r="BC15" s="210">
        <f>SUM(BC7:BC14)</f>
        <v>0</v>
      </c>
      <c r="BD15" s="210">
        <f>SUM(BD7:BD14)</f>
        <v>0</v>
      </c>
      <c r="BE15" s="210">
        <f>SUM(BE7:BE14)</f>
        <v>0</v>
      </c>
    </row>
    <row r="16" spans="1:104" x14ac:dyDescent="0.2">
      <c r="A16" s="188" t="s">
        <v>72</v>
      </c>
      <c r="B16" s="189" t="s">
        <v>99</v>
      </c>
      <c r="C16" s="190" t="s">
        <v>100</v>
      </c>
      <c r="D16" s="191"/>
      <c r="E16" s="192"/>
      <c r="F16" s="192"/>
      <c r="G16" s="193"/>
      <c r="H16" s="194"/>
      <c r="I16" s="194"/>
      <c r="O16" s="195">
        <v>1</v>
      </c>
    </row>
    <row r="17" spans="1:104" ht="22.5" x14ac:dyDescent="0.2">
      <c r="A17" s="196">
        <v>8</v>
      </c>
      <c r="B17" s="197" t="s">
        <v>101</v>
      </c>
      <c r="C17" s="198" t="s">
        <v>102</v>
      </c>
      <c r="D17" s="199" t="s">
        <v>103</v>
      </c>
      <c r="E17" s="200">
        <v>1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1</v>
      </c>
      <c r="AC17" s="167">
        <v>1</v>
      </c>
      <c r="AZ17" s="167">
        <v>1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1</v>
      </c>
      <c r="CZ17" s="167">
        <v>0.38799999999992002</v>
      </c>
    </row>
    <row r="18" spans="1:104" x14ac:dyDescent="0.2">
      <c r="A18" s="203"/>
      <c r="B18" s="204" t="s">
        <v>76</v>
      </c>
      <c r="C18" s="205" t="str">
        <f>CONCATENATE(B16," ",C16)</f>
        <v>3 Svislé a kompletní konstrukce</v>
      </c>
      <c r="D18" s="206"/>
      <c r="E18" s="207"/>
      <c r="F18" s="208"/>
      <c r="G18" s="209">
        <f>SUM(G16:G17)</f>
        <v>0</v>
      </c>
      <c r="O18" s="195">
        <v>4</v>
      </c>
      <c r="BA18" s="210">
        <f>SUM(BA16:BA17)</f>
        <v>0</v>
      </c>
      <c r="BB18" s="210">
        <f>SUM(BB16:BB17)</f>
        <v>0</v>
      </c>
      <c r="BC18" s="210">
        <f>SUM(BC16:BC17)</f>
        <v>0</v>
      </c>
      <c r="BD18" s="210">
        <f>SUM(BD16:BD17)</f>
        <v>0</v>
      </c>
      <c r="BE18" s="210">
        <f>SUM(BE16:BE17)</f>
        <v>0</v>
      </c>
    </row>
    <row r="19" spans="1:104" x14ac:dyDescent="0.2">
      <c r="A19" s="188" t="s">
        <v>72</v>
      </c>
      <c r="B19" s="189" t="s">
        <v>104</v>
      </c>
      <c r="C19" s="190" t="s">
        <v>105</v>
      </c>
      <c r="D19" s="191"/>
      <c r="E19" s="192"/>
      <c r="F19" s="192"/>
      <c r="G19" s="193"/>
      <c r="H19" s="194"/>
      <c r="I19" s="194"/>
      <c r="O19" s="195">
        <v>1</v>
      </c>
    </row>
    <row r="20" spans="1:104" x14ac:dyDescent="0.2">
      <c r="A20" s="196">
        <v>9</v>
      </c>
      <c r="B20" s="197" t="s">
        <v>106</v>
      </c>
      <c r="C20" s="198" t="s">
        <v>107</v>
      </c>
      <c r="D20" s="199" t="s">
        <v>75</v>
      </c>
      <c r="E20" s="200">
        <v>1</v>
      </c>
      <c r="F20" s="200">
        <v>0</v>
      </c>
      <c r="G20" s="201">
        <f>E20*F20</f>
        <v>0</v>
      </c>
      <c r="O20" s="195">
        <v>2</v>
      </c>
      <c r="AA20" s="167">
        <v>12</v>
      </c>
      <c r="AB20" s="167">
        <v>0</v>
      </c>
      <c r="AC20" s="167">
        <v>35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12</v>
      </c>
      <c r="CB20" s="202">
        <v>0</v>
      </c>
      <c r="CZ20" s="167">
        <v>0</v>
      </c>
    </row>
    <row r="21" spans="1:104" x14ac:dyDescent="0.2">
      <c r="A21" s="203"/>
      <c r="B21" s="204" t="s">
        <v>76</v>
      </c>
      <c r="C21" s="205" t="str">
        <f>CONCATENATE(B19," ",C19)</f>
        <v>87 Potrubí z trub z plastických hmot</v>
      </c>
      <c r="D21" s="206"/>
      <c r="E21" s="207"/>
      <c r="F21" s="208"/>
      <c r="G21" s="209">
        <f>SUM(G19:G20)</f>
        <v>0</v>
      </c>
      <c r="O21" s="195">
        <v>4</v>
      </c>
      <c r="BA21" s="210">
        <f>SUM(BA19:BA20)</f>
        <v>0</v>
      </c>
      <c r="BB21" s="210">
        <f>SUM(BB19:BB20)</f>
        <v>0</v>
      </c>
      <c r="BC21" s="210">
        <f>SUM(BC19:BC20)</f>
        <v>0</v>
      </c>
      <c r="BD21" s="210">
        <f>SUM(BD19:BD20)</f>
        <v>0</v>
      </c>
      <c r="BE21" s="210">
        <f>SUM(BE19:BE20)</f>
        <v>0</v>
      </c>
    </row>
    <row r="22" spans="1:104" x14ac:dyDescent="0.2">
      <c r="A22" s="188" t="s">
        <v>72</v>
      </c>
      <c r="B22" s="189" t="s">
        <v>108</v>
      </c>
      <c r="C22" s="190" t="s">
        <v>109</v>
      </c>
      <c r="D22" s="191"/>
      <c r="E22" s="192"/>
      <c r="F22" s="192"/>
      <c r="G22" s="193"/>
      <c r="H22" s="194"/>
      <c r="I22" s="194"/>
      <c r="O22" s="195">
        <v>1</v>
      </c>
    </row>
    <row r="23" spans="1:104" ht="22.5" x14ac:dyDescent="0.2">
      <c r="A23" s="196">
        <v>10</v>
      </c>
      <c r="B23" s="197" t="s">
        <v>110</v>
      </c>
      <c r="C23" s="198" t="s">
        <v>111</v>
      </c>
      <c r="D23" s="199" t="s">
        <v>103</v>
      </c>
      <c r="E23" s="200">
        <v>1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9.9999999999944599E-4</v>
      </c>
    </row>
    <row r="24" spans="1:104" x14ac:dyDescent="0.2">
      <c r="A24" s="196">
        <v>11</v>
      </c>
      <c r="B24" s="197" t="s">
        <v>112</v>
      </c>
      <c r="C24" s="198" t="s">
        <v>113</v>
      </c>
      <c r="D24" s="199" t="s">
        <v>103</v>
      </c>
      <c r="E24" s="200">
        <v>1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 x14ac:dyDescent="0.2">
      <c r="A25" s="196">
        <v>12</v>
      </c>
      <c r="B25" s="197" t="s">
        <v>114</v>
      </c>
      <c r="C25" s="198" t="s">
        <v>115</v>
      </c>
      <c r="D25" s="199" t="s">
        <v>103</v>
      </c>
      <c r="E25" s="200">
        <v>4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9.9999999999944599E-4</v>
      </c>
    </row>
    <row r="26" spans="1:104" x14ac:dyDescent="0.2">
      <c r="A26" s="196">
        <v>13</v>
      </c>
      <c r="B26" s="197" t="s">
        <v>116</v>
      </c>
      <c r="C26" s="198" t="s">
        <v>117</v>
      </c>
      <c r="D26" s="199" t="s">
        <v>103</v>
      </c>
      <c r="E26" s="200">
        <v>1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0</v>
      </c>
    </row>
    <row r="27" spans="1:104" x14ac:dyDescent="0.2">
      <c r="A27" s="196">
        <v>14</v>
      </c>
      <c r="B27" s="197" t="s">
        <v>118</v>
      </c>
      <c r="C27" s="198" t="s">
        <v>119</v>
      </c>
      <c r="D27" s="199" t="s">
        <v>120</v>
      </c>
      <c r="E27" s="200">
        <v>12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0</v>
      </c>
    </row>
    <row r="28" spans="1:104" x14ac:dyDescent="0.2">
      <c r="A28" s="196">
        <v>15</v>
      </c>
      <c r="B28" s="197" t="s">
        <v>121</v>
      </c>
      <c r="C28" s="198" t="s">
        <v>122</v>
      </c>
      <c r="D28" s="199" t="s">
        <v>120</v>
      </c>
      <c r="E28" s="200">
        <v>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196">
        <v>16</v>
      </c>
      <c r="B29" s="197" t="s">
        <v>123</v>
      </c>
      <c r="C29" s="198" t="s">
        <v>124</v>
      </c>
      <c r="D29" s="199" t="s">
        <v>120</v>
      </c>
      <c r="E29" s="200">
        <v>36.299999999999997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9.9999999999944599E-4</v>
      </c>
    </row>
    <row r="30" spans="1:104" x14ac:dyDescent="0.2">
      <c r="A30" s="196">
        <v>17</v>
      </c>
      <c r="B30" s="197" t="s">
        <v>125</v>
      </c>
      <c r="C30" s="198" t="s">
        <v>126</v>
      </c>
      <c r="D30" s="199" t="s">
        <v>120</v>
      </c>
      <c r="E30" s="200">
        <v>14.3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9.9999999999944599E-4</v>
      </c>
    </row>
    <row r="31" spans="1:104" x14ac:dyDescent="0.2">
      <c r="A31" s="203"/>
      <c r="B31" s="204" t="s">
        <v>76</v>
      </c>
      <c r="C31" s="205" t="str">
        <f>CONCATENATE(B22," ",C22)</f>
        <v>97 Prorážení otvorů</v>
      </c>
      <c r="D31" s="206"/>
      <c r="E31" s="207"/>
      <c r="F31" s="208"/>
      <c r="G31" s="209">
        <f>SUM(G22:G30)</f>
        <v>0</v>
      </c>
      <c r="O31" s="195">
        <v>4</v>
      </c>
      <c r="BA31" s="210">
        <f>SUM(BA22:BA30)</f>
        <v>0</v>
      </c>
      <c r="BB31" s="210">
        <f>SUM(BB22:BB30)</f>
        <v>0</v>
      </c>
      <c r="BC31" s="210">
        <f>SUM(BC22:BC30)</f>
        <v>0</v>
      </c>
      <c r="BD31" s="210">
        <f>SUM(BD22:BD30)</f>
        <v>0</v>
      </c>
      <c r="BE31" s="210">
        <f>SUM(BE22:BE30)</f>
        <v>0</v>
      </c>
    </row>
    <row r="32" spans="1:104" x14ac:dyDescent="0.2">
      <c r="A32" s="188" t="s">
        <v>72</v>
      </c>
      <c r="B32" s="189" t="s">
        <v>127</v>
      </c>
      <c r="C32" s="190" t="s">
        <v>128</v>
      </c>
      <c r="D32" s="191"/>
      <c r="E32" s="192"/>
      <c r="F32" s="192"/>
      <c r="G32" s="193"/>
      <c r="H32" s="194"/>
      <c r="I32" s="194"/>
      <c r="O32" s="195">
        <v>1</v>
      </c>
    </row>
    <row r="33" spans="1:104" x14ac:dyDescent="0.2">
      <c r="A33" s="196">
        <v>18</v>
      </c>
      <c r="B33" s="197" t="s">
        <v>129</v>
      </c>
      <c r="C33" s="198" t="s">
        <v>130</v>
      </c>
      <c r="D33" s="199" t="s">
        <v>131</v>
      </c>
      <c r="E33" s="200">
        <v>0.44359999999988903</v>
      </c>
      <c r="F33" s="200">
        <v>0</v>
      </c>
      <c r="G33" s="201">
        <f>E33*F33</f>
        <v>0</v>
      </c>
      <c r="O33" s="195">
        <v>2</v>
      </c>
      <c r="AA33" s="167">
        <v>7</v>
      </c>
      <c r="AB33" s="167">
        <v>1</v>
      </c>
      <c r="AC33" s="167">
        <v>2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7</v>
      </c>
      <c r="CB33" s="202">
        <v>1</v>
      </c>
      <c r="CZ33" s="167">
        <v>0</v>
      </c>
    </row>
    <row r="34" spans="1:104" x14ac:dyDescent="0.2">
      <c r="A34" s="203"/>
      <c r="B34" s="204" t="s">
        <v>76</v>
      </c>
      <c r="C34" s="205" t="str">
        <f>CONCATENATE(B32," ",C32)</f>
        <v>99 Staveništní přesun hmot</v>
      </c>
      <c r="D34" s="206"/>
      <c r="E34" s="207"/>
      <c r="F34" s="208"/>
      <c r="G34" s="209">
        <f>SUM(G32:G33)</f>
        <v>0</v>
      </c>
      <c r="O34" s="195">
        <v>4</v>
      </c>
      <c r="BA34" s="210">
        <f>SUM(BA32:BA33)</f>
        <v>0</v>
      </c>
      <c r="BB34" s="210">
        <f>SUM(BB32:BB33)</f>
        <v>0</v>
      </c>
      <c r="BC34" s="210">
        <f>SUM(BC32:BC33)</f>
        <v>0</v>
      </c>
      <c r="BD34" s="210">
        <f>SUM(BD32:BD33)</f>
        <v>0</v>
      </c>
      <c r="BE34" s="210">
        <f>SUM(BE32:BE33)</f>
        <v>0</v>
      </c>
    </row>
    <row r="35" spans="1:104" x14ac:dyDescent="0.2">
      <c r="A35" s="188" t="s">
        <v>72</v>
      </c>
      <c r="B35" s="189" t="s">
        <v>132</v>
      </c>
      <c r="C35" s="190" t="s">
        <v>82</v>
      </c>
      <c r="D35" s="191"/>
      <c r="E35" s="192"/>
      <c r="F35" s="192"/>
      <c r="G35" s="193"/>
      <c r="H35" s="194"/>
      <c r="I35" s="194"/>
      <c r="O35" s="195">
        <v>1</v>
      </c>
    </row>
    <row r="36" spans="1:104" ht="22.5" x14ac:dyDescent="0.2">
      <c r="A36" s="196">
        <v>19</v>
      </c>
      <c r="B36" s="197" t="s">
        <v>133</v>
      </c>
      <c r="C36" s="198" t="s">
        <v>134</v>
      </c>
      <c r="D36" s="199" t="s">
        <v>120</v>
      </c>
      <c r="E36" s="200">
        <v>20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0</v>
      </c>
    </row>
    <row r="37" spans="1:104" ht="22.5" x14ac:dyDescent="0.2">
      <c r="A37" s="196">
        <v>20</v>
      </c>
      <c r="B37" s="197" t="s">
        <v>135</v>
      </c>
      <c r="C37" s="198" t="s">
        <v>136</v>
      </c>
      <c r="D37" s="199" t="s">
        <v>120</v>
      </c>
      <c r="E37" s="200">
        <v>30.9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2.9570000000006799E-2</v>
      </c>
    </row>
    <row r="38" spans="1:104" x14ac:dyDescent="0.2">
      <c r="A38" s="196">
        <v>21</v>
      </c>
      <c r="B38" s="197" t="s">
        <v>137</v>
      </c>
      <c r="C38" s="198" t="s">
        <v>138</v>
      </c>
      <c r="D38" s="199" t="s">
        <v>120</v>
      </c>
      <c r="E38" s="200">
        <v>24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4.6999999999997001E-4</v>
      </c>
    </row>
    <row r="39" spans="1:104" x14ac:dyDescent="0.2">
      <c r="A39" s="196">
        <v>22</v>
      </c>
      <c r="B39" s="197" t="s">
        <v>139</v>
      </c>
      <c r="C39" s="198" t="s">
        <v>140</v>
      </c>
      <c r="D39" s="199" t="s">
        <v>120</v>
      </c>
      <c r="E39" s="200">
        <v>3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7.0000000000014495E-4</v>
      </c>
    </row>
    <row r="40" spans="1:104" x14ac:dyDescent="0.2">
      <c r="A40" s="196">
        <v>23</v>
      </c>
      <c r="B40" s="197" t="s">
        <v>141</v>
      </c>
      <c r="C40" s="198" t="s">
        <v>142</v>
      </c>
      <c r="D40" s="199" t="s">
        <v>120</v>
      </c>
      <c r="E40" s="200">
        <v>5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1.50999999999968E-3</v>
      </c>
    </row>
    <row r="41" spans="1:104" x14ac:dyDescent="0.2">
      <c r="A41" s="196">
        <v>24</v>
      </c>
      <c r="B41" s="197" t="s">
        <v>143</v>
      </c>
      <c r="C41" s="198" t="s">
        <v>144</v>
      </c>
      <c r="D41" s="199" t="s">
        <v>120</v>
      </c>
      <c r="E41" s="200">
        <v>42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7.9000000000029004E-4</v>
      </c>
    </row>
    <row r="42" spans="1:104" x14ac:dyDescent="0.2">
      <c r="A42" s="196">
        <v>25</v>
      </c>
      <c r="B42" s="197" t="s">
        <v>145</v>
      </c>
      <c r="C42" s="198" t="s">
        <v>146</v>
      </c>
      <c r="D42" s="199" t="s">
        <v>120</v>
      </c>
      <c r="E42" s="200">
        <v>30.9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1.37999999999927E-3</v>
      </c>
    </row>
    <row r="43" spans="1:104" x14ac:dyDescent="0.2">
      <c r="A43" s="196">
        <v>26</v>
      </c>
      <c r="B43" s="197" t="s">
        <v>147</v>
      </c>
      <c r="C43" s="198" t="s">
        <v>148</v>
      </c>
      <c r="D43" s="199" t="s">
        <v>120</v>
      </c>
      <c r="E43" s="200">
        <v>22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1.4800000000008101E-3</v>
      </c>
    </row>
    <row r="44" spans="1:104" x14ac:dyDescent="0.2">
      <c r="A44" s="196">
        <v>27</v>
      </c>
      <c r="B44" s="197" t="s">
        <v>149</v>
      </c>
      <c r="C44" s="198" t="s">
        <v>150</v>
      </c>
      <c r="D44" s="199" t="s">
        <v>120</v>
      </c>
      <c r="E44" s="200">
        <v>12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2.5799999999982499E-3</v>
      </c>
    </row>
    <row r="45" spans="1:104" x14ac:dyDescent="0.2">
      <c r="A45" s="196">
        <v>28</v>
      </c>
      <c r="B45" s="197" t="s">
        <v>151</v>
      </c>
      <c r="C45" s="198" t="s">
        <v>152</v>
      </c>
      <c r="D45" s="199" t="s">
        <v>103</v>
      </c>
      <c r="E45" s="200">
        <v>20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 ht="22.5" x14ac:dyDescent="0.2">
      <c r="A46" s="196">
        <v>29</v>
      </c>
      <c r="B46" s="197" t="s">
        <v>153</v>
      </c>
      <c r="C46" s="198" t="s">
        <v>154</v>
      </c>
      <c r="D46" s="199" t="s">
        <v>103</v>
      </c>
      <c r="E46" s="200">
        <v>5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2.8000000000005798E-4</v>
      </c>
    </row>
    <row r="47" spans="1:104" x14ac:dyDescent="0.2">
      <c r="A47" s="196">
        <v>30</v>
      </c>
      <c r="B47" s="197" t="s">
        <v>155</v>
      </c>
      <c r="C47" s="198" t="s">
        <v>156</v>
      </c>
      <c r="D47" s="199" t="s">
        <v>103</v>
      </c>
      <c r="E47" s="200">
        <v>6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 ht="22.5" x14ac:dyDescent="0.2">
      <c r="A48" s="196">
        <v>31</v>
      </c>
      <c r="B48" s="197" t="s">
        <v>157</v>
      </c>
      <c r="C48" s="198" t="s">
        <v>158</v>
      </c>
      <c r="D48" s="199" t="s">
        <v>103</v>
      </c>
      <c r="E48" s="200">
        <v>1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1.4000000000002899E-3</v>
      </c>
    </row>
    <row r="49" spans="1:104" x14ac:dyDescent="0.2">
      <c r="A49" s="196">
        <v>32</v>
      </c>
      <c r="B49" s="197" t="s">
        <v>159</v>
      </c>
      <c r="C49" s="198" t="s">
        <v>160</v>
      </c>
      <c r="D49" s="199" t="s">
        <v>103</v>
      </c>
      <c r="E49" s="200">
        <v>4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7.3819999999955102E-2</v>
      </c>
    </row>
    <row r="50" spans="1:104" x14ac:dyDescent="0.2">
      <c r="A50" s="196">
        <v>33</v>
      </c>
      <c r="B50" s="197" t="s">
        <v>161</v>
      </c>
      <c r="C50" s="198" t="s">
        <v>162</v>
      </c>
      <c r="D50" s="199" t="s">
        <v>103</v>
      </c>
      <c r="E50" s="200">
        <v>3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5.1999999999985402E-4</v>
      </c>
    </row>
    <row r="51" spans="1:104" x14ac:dyDescent="0.2">
      <c r="A51" s="196">
        <v>34</v>
      </c>
      <c r="B51" s="197" t="s">
        <v>163</v>
      </c>
      <c r="C51" s="198" t="s">
        <v>164</v>
      </c>
      <c r="D51" s="199" t="s">
        <v>120</v>
      </c>
      <c r="E51" s="200">
        <v>118.9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7</v>
      </c>
      <c r="AC51" s="167">
        <v>7</v>
      </c>
      <c r="AZ51" s="167">
        <v>2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7</v>
      </c>
      <c r="CZ51" s="167">
        <v>1.5800000000012901E-2</v>
      </c>
    </row>
    <row r="52" spans="1:104" x14ac:dyDescent="0.2">
      <c r="A52" s="196">
        <v>35</v>
      </c>
      <c r="B52" s="197" t="s">
        <v>165</v>
      </c>
      <c r="C52" s="198" t="s">
        <v>166</v>
      </c>
      <c r="D52" s="199" t="s">
        <v>131</v>
      </c>
      <c r="E52" s="200">
        <v>3.2522450000015501</v>
      </c>
      <c r="F52" s="200">
        <v>0</v>
      </c>
      <c r="G52" s="201">
        <f>E52*F52</f>
        <v>0</v>
      </c>
      <c r="O52" s="195">
        <v>2</v>
      </c>
      <c r="AA52" s="167">
        <v>7</v>
      </c>
      <c r="AB52" s="167">
        <v>1001</v>
      </c>
      <c r="AC52" s="167">
        <v>5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7</v>
      </c>
      <c r="CB52" s="202">
        <v>1001</v>
      </c>
      <c r="CZ52" s="167">
        <v>0</v>
      </c>
    </row>
    <row r="53" spans="1:104" x14ac:dyDescent="0.2">
      <c r="A53" s="203"/>
      <c r="B53" s="204" t="s">
        <v>76</v>
      </c>
      <c r="C53" s="205" t="str">
        <f>CONCATENATE(B35," ",C35)</f>
        <v>721 Vnitřní kanalizace</v>
      </c>
      <c r="D53" s="206"/>
      <c r="E53" s="207"/>
      <c r="F53" s="208"/>
      <c r="G53" s="209">
        <f>SUM(G35:G52)</f>
        <v>0</v>
      </c>
      <c r="O53" s="195">
        <v>4</v>
      </c>
      <c r="BA53" s="210">
        <f>SUM(BA35:BA52)</f>
        <v>0</v>
      </c>
      <c r="BB53" s="210">
        <f>SUM(BB35:BB52)</f>
        <v>0</v>
      </c>
      <c r="BC53" s="210">
        <f>SUM(BC35:BC52)</f>
        <v>0</v>
      </c>
      <c r="BD53" s="210">
        <f>SUM(BD35:BD52)</f>
        <v>0</v>
      </c>
      <c r="BE53" s="210">
        <f>SUM(BE35:BE52)</f>
        <v>0</v>
      </c>
    </row>
    <row r="54" spans="1:104" x14ac:dyDescent="0.2">
      <c r="A54" s="188" t="s">
        <v>72</v>
      </c>
      <c r="B54" s="189" t="s">
        <v>167</v>
      </c>
      <c r="C54" s="190" t="s">
        <v>168</v>
      </c>
      <c r="D54" s="191"/>
      <c r="E54" s="192"/>
      <c r="F54" s="192"/>
      <c r="G54" s="193"/>
      <c r="H54" s="194"/>
      <c r="I54" s="194"/>
      <c r="O54" s="195">
        <v>1</v>
      </c>
    </row>
    <row r="55" spans="1:104" x14ac:dyDescent="0.2">
      <c r="A55" s="196">
        <v>36</v>
      </c>
      <c r="B55" s="197" t="s">
        <v>169</v>
      </c>
      <c r="C55" s="198" t="s">
        <v>170</v>
      </c>
      <c r="D55" s="199" t="s">
        <v>131</v>
      </c>
      <c r="E55" s="200">
        <v>2.7224000000005102</v>
      </c>
      <c r="F55" s="200">
        <v>0</v>
      </c>
      <c r="G55" s="201">
        <f>E55*F55</f>
        <v>0</v>
      </c>
      <c r="O55" s="195">
        <v>2</v>
      </c>
      <c r="AA55" s="167">
        <v>8</v>
      </c>
      <c r="AB55" s="167">
        <v>0</v>
      </c>
      <c r="AC55" s="167">
        <v>3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8</v>
      </c>
      <c r="CB55" s="202">
        <v>0</v>
      </c>
      <c r="CZ55" s="167">
        <v>0</v>
      </c>
    </row>
    <row r="56" spans="1:104" x14ac:dyDescent="0.2">
      <c r="A56" s="196">
        <v>37</v>
      </c>
      <c r="B56" s="197" t="s">
        <v>171</v>
      </c>
      <c r="C56" s="198" t="s">
        <v>172</v>
      </c>
      <c r="D56" s="199" t="s">
        <v>131</v>
      </c>
      <c r="E56" s="200">
        <v>2.7224000000005102</v>
      </c>
      <c r="F56" s="200">
        <v>0</v>
      </c>
      <c r="G56" s="201">
        <f>E56*F56</f>
        <v>0</v>
      </c>
      <c r="O56" s="195">
        <v>2</v>
      </c>
      <c r="AA56" s="167">
        <v>8</v>
      </c>
      <c r="AB56" s="167">
        <v>0</v>
      </c>
      <c r="AC56" s="167">
        <v>3</v>
      </c>
      <c r="AZ56" s="167">
        <v>1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8</v>
      </c>
      <c r="CB56" s="202">
        <v>0</v>
      </c>
      <c r="CZ56" s="167">
        <v>0</v>
      </c>
    </row>
    <row r="57" spans="1:104" x14ac:dyDescent="0.2">
      <c r="A57" s="196">
        <v>38</v>
      </c>
      <c r="B57" s="197" t="s">
        <v>173</v>
      </c>
      <c r="C57" s="198" t="s">
        <v>174</v>
      </c>
      <c r="D57" s="199" t="s">
        <v>131</v>
      </c>
      <c r="E57" s="200">
        <v>8.1672000000015306</v>
      </c>
      <c r="F57" s="200">
        <v>0</v>
      </c>
      <c r="G57" s="201">
        <f>E57*F57</f>
        <v>0</v>
      </c>
      <c r="O57" s="195">
        <v>2</v>
      </c>
      <c r="AA57" s="167">
        <v>8</v>
      </c>
      <c r="AB57" s="167">
        <v>0</v>
      </c>
      <c r="AC57" s="167">
        <v>3</v>
      </c>
      <c r="AZ57" s="167">
        <v>1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8</v>
      </c>
      <c r="CB57" s="202">
        <v>0</v>
      </c>
      <c r="CZ57" s="167">
        <v>0</v>
      </c>
    </row>
    <row r="58" spans="1:104" x14ac:dyDescent="0.2">
      <c r="A58" s="196">
        <v>39</v>
      </c>
      <c r="B58" s="197" t="s">
        <v>175</v>
      </c>
      <c r="C58" s="198" t="s">
        <v>176</v>
      </c>
      <c r="D58" s="199" t="s">
        <v>131</v>
      </c>
      <c r="E58" s="200">
        <v>2.7224000000005102</v>
      </c>
      <c r="F58" s="200">
        <v>0</v>
      </c>
      <c r="G58" s="201">
        <f>E58*F58</f>
        <v>0</v>
      </c>
      <c r="O58" s="195">
        <v>2</v>
      </c>
      <c r="AA58" s="167">
        <v>8</v>
      </c>
      <c r="AB58" s="167">
        <v>0</v>
      </c>
      <c r="AC58" s="167">
        <v>3</v>
      </c>
      <c r="AZ58" s="167">
        <v>1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8</v>
      </c>
      <c r="CB58" s="202">
        <v>0</v>
      </c>
      <c r="CZ58" s="167">
        <v>0</v>
      </c>
    </row>
    <row r="59" spans="1:104" x14ac:dyDescent="0.2">
      <c r="A59" s="196">
        <v>40</v>
      </c>
      <c r="B59" s="197" t="s">
        <v>177</v>
      </c>
      <c r="C59" s="198" t="s">
        <v>178</v>
      </c>
      <c r="D59" s="199" t="s">
        <v>131</v>
      </c>
      <c r="E59" s="200">
        <v>2.7224000000005102</v>
      </c>
      <c r="F59" s="200">
        <v>0</v>
      </c>
      <c r="G59" s="201">
        <f>E59*F59</f>
        <v>0</v>
      </c>
      <c r="O59" s="195">
        <v>2</v>
      </c>
      <c r="AA59" s="167">
        <v>8</v>
      </c>
      <c r="AB59" s="167">
        <v>0</v>
      </c>
      <c r="AC59" s="167">
        <v>3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8</v>
      </c>
      <c r="CB59" s="202">
        <v>0</v>
      </c>
      <c r="CZ59" s="167">
        <v>0</v>
      </c>
    </row>
    <row r="60" spans="1:104" x14ac:dyDescent="0.2">
      <c r="A60" s="203"/>
      <c r="B60" s="204" t="s">
        <v>76</v>
      </c>
      <c r="C60" s="205" t="str">
        <f>CONCATENATE(B54," ",C54)</f>
        <v>D96 Přesuny suti a vybouraných hmot</v>
      </c>
      <c r="D60" s="206"/>
      <c r="E60" s="207"/>
      <c r="F60" s="208"/>
      <c r="G60" s="209">
        <f>SUM(G54:G59)</f>
        <v>0</v>
      </c>
      <c r="O60" s="195">
        <v>4</v>
      </c>
      <c r="BA60" s="210">
        <f>SUM(BA54:BA59)</f>
        <v>0</v>
      </c>
      <c r="BB60" s="210">
        <f>SUM(BB54:BB59)</f>
        <v>0</v>
      </c>
      <c r="BC60" s="210">
        <f>SUM(BC54:BC59)</f>
        <v>0</v>
      </c>
      <c r="BD60" s="210">
        <f>SUM(BD54:BD59)</f>
        <v>0</v>
      </c>
      <c r="BE60" s="210">
        <f>SUM(BE54:BE59)</f>
        <v>0</v>
      </c>
    </row>
    <row r="61" spans="1:104" x14ac:dyDescent="0.2">
      <c r="E61" s="167"/>
    </row>
    <row r="62" spans="1:104" x14ac:dyDescent="0.2">
      <c r="E62" s="167"/>
    </row>
    <row r="63" spans="1:104" x14ac:dyDescent="0.2">
      <c r="E63" s="167"/>
    </row>
    <row r="64" spans="1:104" x14ac:dyDescent="0.2">
      <c r="E64" s="167"/>
    </row>
    <row r="65" spans="5:5" x14ac:dyDescent="0.2">
      <c r="E65" s="167"/>
    </row>
    <row r="66" spans="5:5" x14ac:dyDescent="0.2">
      <c r="E66" s="167"/>
    </row>
    <row r="67" spans="5:5" x14ac:dyDescent="0.2">
      <c r="E67" s="167"/>
    </row>
    <row r="68" spans="5:5" x14ac:dyDescent="0.2">
      <c r="E68" s="167"/>
    </row>
    <row r="69" spans="5:5" x14ac:dyDescent="0.2">
      <c r="E69" s="167"/>
    </row>
    <row r="70" spans="5:5" x14ac:dyDescent="0.2">
      <c r="E70" s="167"/>
    </row>
    <row r="71" spans="5:5" x14ac:dyDescent="0.2">
      <c r="E71" s="167"/>
    </row>
    <row r="72" spans="5:5" x14ac:dyDescent="0.2">
      <c r="E72" s="167"/>
    </row>
    <row r="73" spans="5:5" x14ac:dyDescent="0.2">
      <c r="E73" s="167"/>
    </row>
    <row r="74" spans="5:5" x14ac:dyDescent="0.2">
      <c r="E74" s="167"/>
    </row>
    <row r="75" spans="5:5" x14ac:dyDescent="0.2">
      <c r="E75" s="167"/>
    </row>
    <row r="76" spans="5:5" x14ac:dyDescent="0.2">
      <c r="E76" s="167"/>
    </row>
    <row r="77" spans="5:5" x14ac:dyDescent="0.2">
      <c r="E77" s="167"/>
    </row>
    <row r="78" spans="5:5" x14ac:dyDescent="0.2">
      <c r="E78" s="167"/>
    </row>
    <row r="79" spans="5:5" x14ac:dyDescent="0.2">
      <c r="E79" s="167"/>
    </row>
    <row r="80" spans="5:5" x14ac:dyDescent="0.2">
      <c r="E80" s="167"/>
    </row>
    <row r="81" spans="1:7" x14ac:dyDescent="0.2">
      <c r="E81" s="167"/>
    </row>
    <row r="82" spans="1:7" x14ac:dyDescent="0.2">
      <c r="E82" s="167"/>
    </row>
    <row r="83" spans="1:7" x14ac:dyDescent="0.2">
      <c r="E83" s="167"/>
    </row>
    <row r="84" spans="1:7" x14ac:dyDescent="0.2">
      <c r="A84" s="211"/>
      <c r="B84" s="211"/>
      <c r="C84" s="211"/>
      <c r="D84" s="211"/>
      <c r="E84" s="211"/>
      <c r="F84" s="211"/>
      <c r="G84" s="211"/>
    </row>
    <row r="85" spans="1:7" x14ac:dyDescent="0.2">
      <c r="A85" s="211"/>
      <c r="B85" s="211"/>
      <c r="C85" s="211"/>
      <c r="D85" s="211"/>
      <c r="E85" s="211"/>
      <c r="F85" s="211"/>
      <c r="G85" s="211"/>
    </row>
    <row r="86" spans="1:7" x14ac:dyDescent="0.2">
      <c r="A86" s="211"/>
      <c r="B86" s="211"/>
      <c r="C86" s="211"/>
      <c r="D86" s="211"/>
      <c r="E86" s="211"/>
      <c r="F86" s="211"/>
      <c r="G86" s="211"/>
    </row>
    <row r="87" spans="1:7" x14ac:dyDescent="0.2">
      <c r="A87" s="211"/>
      <c r="B87" s="211"/>
      <c r="C87" s="211"/>
      <c r="D87" s="211"/>
      <c r="E87" s="211"/>
      <c r="F87" s="211"/>
      <c r="G87" s="211"/>
    </row>
    <row r="88" spans="1:7" x14ac:dyDescent="0.2">
      <c r="E88" s="167"/>
    </row>
    <row r="89" spans="1:7" x14ac:dyDescent="0.2">
      <c r="E89" s="167"/>
    </row>
    <row r="90" spans="1:7" x14ac:dyDescent="0.2">
      <c r="E90" s="167"/>
    </row>
    <row r="91" spans="1:7" x14ac:dyDescent="0.2">
      <c r="E91" s="167"/>
    </row>
    <row r="92" spans="1:7" x14ac:dyDescent="0.2">
      <c r="E92" s="167"/>
    </row>
    <row r="93" spans="1:7" x14ac:dyDescent="0.2">
      <c r="E93" s="167"/>
    </row>
    <row r="94" spans="1:7" x14ac:dyDescent="0.2">
      <c r="E94" s="167"/>
    </row>
    <row r="95" spans="1:7" x14ac:dyDescent="0.2">
      <c r="E95" s="167"/>
    </row>
    <row r="96" spans="1:7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E114" s="167"/>
    </row>
    <row r="115" spans="1:7" x14ac:dyDescent="0.2">
      <c r="E115" s="167"/>
    </row>
    <row r="116" spans="1:7" x14ac:dyDescent="0.2">
      <c r="E116" s="167"/>
    </row>
    <row r="117" spans="1:7" x14ac:dyDescent="0.2">
      <c r="E117" s="167"/>
    </row>
    <row r="118" spans="1:7" x14ac:dyDescent="0.2">
      <c r="E118" s="167"/>
    </row>
    <row r="119" spans="1:7" x14ac:dyDescent="0.2">
      <c r="A119" s="212"/>
      <c r="B119" s="212"/>
    </row>
    <row r="120" spans="1:7" x14ac:dyDescent="0.2">
      <c r="A120" s="211"/>
      <c r="B120" s="211"/>
      <c r="C120" s="214"/>
      <c r="D120" s="214"/>
      <c r="E120" s="215"/>
      <c r="F120" s="214"/>
      <c r="G120" s="216"/>
    </row>
    <row r="121" spans="1:7" x14ac:dyDescent="0.2">
      <c r="A121" s="217"/>
      <c r="B121" s="217"/>
      <c r="C121" s="211"/>
      <c r="D121" s="211"/>
      <c r="E121" s="218"/>
      <c r="F121" s="211"/>
      <c r="G121" s="211"/>
    </row>
    <row r="122" spans="1:7" x14ac:dyDescent="0.2">
      <c r="A122" s="211"/>
      <c r="B122" s="211"/>
      <c r="C122" s="211"/>
      <c r="D122" s="211"/>
      <c r="E122" s="218"/>
      <c r="F122" s="211"/>
      <c r="G122" s="211"/>
    </row>
    <row r="123" spans="1:7" x14ac:dyDescent="0.2">
      <c r="A123" s="211"/>
      <c r="B123" s="211"/>
      <c r="C123" s="211"/>
      <c r="D123" s="211"/>
      <c r="E123" s="218"/>
      <c r="F123" s="211"/>
      <c r="G123" s="211"/>
    </row>
    <row r="124" spans="1:7" x14ac:dyDescent="0.2">
      <c r="A124" s="211"/>
      <c r="B124" s="211"/>
      <c r="C124" s="211"/>
      <c r="D124" s="211"/>
      <c r="E124" s="218"/>
      <c r="F124" s="211"/>
      <c r="G124" s="211"/>
    </row>
    <row r="125" spans="1:7" x14ac:dyDescent="0.2">
      <c r="A125" s="211"/>
      <c r="B125" s="211"/>
      <c r="C125" s="211"/>
      <c r="D125" s="211"/>
      <c r="E125" s="218"/>
      <c r="F125" s="211"/>
      <c r="G125" s="211"/>
    </row>
    <row r="126" spans="1:7" x14ac:dyDescent="0.2">
      <c r="A126" s="211"/>
      <c r="B126" s="211"/>
      <c r="C126" s="211"/>
      <c r="D126" s="211"/>
      <c r="E126" s="218"/>
      <c r="F126" s="211"/>
      <c r="G126" s="211"/>
    </row>
    <row r="127" spans="1:7" x14ac:dyDescent="0.2">
      <c r="A127" s="211"/>
      <c r="B127" s="211"/>
      <c r="C127" s="211"/>
      <c r="D127" s="211"/>
      <c r="E127" s="218"/>
      <c r="F127" s="211"/>
      <c r="G127" s="211"/>
    </row>
    <row r="128" spans="1:7" x14ac:dyDescent="0.2">
      <c r="A128" s="211"/>
      <c r="B128" s="211"/>
      <c r="C128" s="211"/>
      <c r="D128" s="211"/>
      <c r="E128" s="218"/>
      <c r="F128" s="211"/>
      <c r="G128" s="211"/>
    </row>
    <row r="129" spans="1:7" x14ac:dyDescent="0.2">
      <c r="A129" s="211"/>
      <c r="B129" s="211"/>
      <c r="C129" s="211"/>
      <c r="D129" s="211"/>
      <c r="E129" s="218"/>
      <c r="F129" s="211"/>
      <c r="G129" s="211"/>
    </row>
    <row r="130" spans="1:7" x14ac:dyDescent="0.2">
      <c r="A130" s="211"/>
      <c r="B130" s="211"/>
      <c r="C130" s="211"/>
      <c r="D130" s="211"/>
      <c r="E130" s="218"/>
      <c r="F130" s="211"/>
      <c r="G130" s="211"/>
    </row>
    <row r="131" spans="1:7" x14ac:dyDescent="0.2">
      <c r="A131" s="211"/>
      <c r="B131" s="211"/>
      <c r="C131" s="211"/>
      <c r="D131" s="211"/>
      <c r="E131" s="218"/>
      <c r="F131" s="211"/>
      <c r="G131" s="211"/>
    </row>
    <row r="132" spans="1:7" x14ac:dyDescent="0.2">
      <c r="A132" s="211"/>
      <c r="B132" s="211"/>
      <c r="C132" s="211"/>
      <c r="D132" s="211"/>
      <c r="E132" s="218"/>
      <c r="F132" s="211"/>
      <c r="G132" s="211"/>
    </row>
    <row r="133" spans="1:7" x14ac:dyDescent="0.2">
      <c r="A133" s="211"/>
      <c r="B133" s="211"/>
      <c r="C133" s="211"/>
      <c r="D133" s="211"/>
      <c r="E133" s="218"/>
      <c r="F133" s="211"/>
      <c r="G133" s="21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MUMT Moravska Trebova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Štěpařová</dc:creator>
  <cp:lastModifiedBy>Eva Štěpařová</cp:lastModifiedBy>
  <dcterms:created xsi:type="dcterms:W3CDTF">2018-01-24T07:20:34Z</dcterms:created>
  <dcterms:modified xsi:type="dcterms:W3CDTF">2018-01-24T07:21:28Z</dcterms:modified>
</cp:coreProperties>
</file>